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<sst xmlns="http://schemas.openxmlformats.org/spreadsheetml/2006/main" count="52" uniqueCount="48">
  <si>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Приложение к Порядку оценки стоимости 
чистых активов акционерных обществ 
(утвержден приказом Минфина России и ФКЦБ России
от 29 января 2003 г. №10н/03-6/пз)</t>
  </si>
  <si>
    <t xml:space="preserve"> </t>
  </si>
  <si>
    <t>РАСЧЕТ</t>
  </si>
  <si>
    <t>оценки стоимости чистых активов акционерного общества</t>
  </si>
  <si>
    <t>Наименование показателя</t>
  </si>
  <si>
    <t>Код строки
бухгалтерского
 баланса</t>
  </si>
  <si>
    <t>На начало
отчетного года</t>
  </si>
  <si>
    <t>На конец отчетного периода</t>
  </si>
  <si>
    <t>I. Активы</t>
  </si>
  <si>
    <t xml:space="preserve"> 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</si>
  <si>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</si>
  <si>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</si>
  <si>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</si>
  <si>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и краткосрочные финансовые вложения &lt;1&gt;</t>
  </si>
  <si>
    <t>1170+1240</t>
  </si>
  <si>
    <t>Прочие внеоборотные активы &lt;2&gt;</t>
  </si>
  <si>
    <t>1120+1130+
1140+1180</t>
  </si>
  <si>
    <t>Запасы</t>
  </si>
  <si>
    <t>Налог на добавленную стоимость по приобретенным ценностям</t>
  </si>
  <si>
    <t>Дебиторская задолженность &lt;3&gt;</t>
  </si>
  <si>
    <t>Денежные средства</t>
  </si>
  <si>
    <t>Прочие оборотные активы</t>
  </si>
  <si>
    <t>Итого активы, принимаемые к расчету (сумма данных пунктов 1-11)</t>
  </si>
  <si>
    <t>II. Пассивы</t>
  </si>
  <si>
    <t>Долгосрочные обязательства по займам и кредитам</t>
  </si>
  <si>
    <t>Прочие долгосрочные обязательства &lt;4&gt;, &lt;5&gt;</t>
  </si>
  <si>
    <t>1420+1450</t>
  </si>
  <si>
    <t>Краткосрочные обязательства по займам и кредитам</t>
  </si>
  <si>
    <t>Кредиторская задолженность</t>
  </si>
  <si>
    <t>Задолженность участникам (учредителям) по выплате доходов &lt;*&gt;</t>
  </si>
  <si>
    <t>Резервы предстоящих расходов</t>
  </si>
  <si>
    <t>Прочие краткосрочные обязательства &lt;5&gt;</t>
  </si>
  <si>
    <t>Итого пассивы, принимаемые к расчету (сумма данных пунктов 13-19)</t>
  </si>
  <si>
    <t>Стоимость чистых активов акционерного общества (итого активы, принимаемые к расчету (стр. 12), минус итого пассивы, принимаемые к расчету (стр. 20))</t>
  </si>
  <si>
    <t>&lt;1&gt; За исключением фактических затрат по выкупу собственных акций у акционеров.</t>
  </si>
  <si>
    <t>&lt;2&gt; Включая величину отложенных налоговых активов.</t>
  </si>
  <si>
    <t>&lt;3&gt; За исключением задолженности участников (учредителей) по взносам в уставный капитал.</t>
  </si>
  <si>
    <t>&lt;4&gt; Включая величину отложенных налоговых обязательств.</t>
  </si>
  <si>
    <t>&lt;5&gt; В данных о величине прочих долгосрочных и краткосрочных обязательств приводятся суммы созданных в установленном порядке резервов в связи с условными обязательствами и с прекращением деятельности.</t>
  </si>
  <si>
    <t>Руководитель</t>
  </si>
  <si>
    <t>Главный бухгалтер</t>
  </si>
  <si>
    <t>Маслова Ольга Викторовна</t>
  </si>
  <si>
    <t>(подпись)</t>
  </si>
  <si>
    <t>(расшифровка подписи)</t>
  </si>
  <si>
    <t>&lt;*&gt; Примечание: сумма по строке 17 "Задолженности участникам (учредителям) по выплате доходов" включена в строку 16 "Кредиторская задолженность". При суммировании данных раздела II в строке 20 значение строки 17 не учитывается.</t>
  </si>
  <si>
    <t>руб.</t>
  </si>
  <si>
    <t>Юрченко Василий Алексеевич</t>
  </si>
  <si>
    <t>на 30.09.2023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</si>
</sst>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&quot;.&quot;"/>
    <numFmt numFmtId="175" formatCode="[=0]&quot;-&quot;;General"/>
  </numFmts>
  <fonts count="39"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74" fontId="2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174" fontId="2" fillId="0" borderId="16" xfId="0" applyNumberFormat="1" applyFont="1" applyBorder="1" applyAlignment="1">
      <alignment horizontal="right"/>
    </xf>
    <xf numFmtId="174" fontId="2" fillId="0" borderId="12" xfId="0" applyNumberFormat="1" applyFont="1" applyBorder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center"/>
    </xf>
    <xf numFmtId="175" fontId="3" fillId="0" borderId="18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3" fontId="3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12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2" fillId="0" borderId="17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1"/>
  <sheetViews>
    <sheetView tabSelected="1" zoomScalePageLayoutView="0" workbookViewId="0" topLeftCell="A16">
      <selection activeCell="N28" sqref="N28:O28"/>
    </sheetView>
  </sheetViews>
  <sheetFormatPr defaultColWidth="10.66015625" defaultRowHeight="11.25"/>
  <cols>
    <col min="1" max="1" width="1.171875" style="1" customWidth="1"/>
    <col min="2" max="2" width="3.83203125" style="1" customWidth="1"/>
    <col min="3" max="3" width="17.66015625" style="1" customWidth="1"/>
    <col min="4" max="4" width="3.16015625" style="1" customWidth="1"/>
    <col min="5" max="5" width="15.16015625" style="1" customWidth="1"/>
    <col min="6" max="6" width="1.5" style="1" customWidth="1"/>
    <col min="7" max="7" width="23.83203125" style="1" customWidth="1"/>
    <col min="8" max="8" width="12.5" style="1" customWidth="1"/>
    <col min="9" max="9" width="4.83203125" style="1" customWidth="1"/>
    <col min="10" max="10" width="3.5" style="1" customWidth="1"/>
    <col min="11" max="11" width="6.5" style="1" customWidth="1"/>
    <col min="12" max="12" width="8.33203125" style="1" hidden="1" customWidth="1"/>
    <col min="13" max="13" width="6.5" style="1" hidden="1" customWidth="1"/>
    <col min="14" max="14" width="23.83203125" style="1" customWidth="1"/>
    <col min="15" max="15" width="0.1640625" style="1" customWidth="1"/>
    <col min="16" max="16" width="1.0078125" style="1" customWidth="1"/>
    <col min="17" max="17" width="0.1640625" style="1" customWidth="1"/>
  </cols>
  <sheetData>
    <row r="1" spans="1:16" ht="38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 t="s">
        <v>1</v>
      </c>
    </row>
    <row r="3" spans="2:15" ht="12"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12"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ht="12">
      <c r="G5" s="24" t="s">
        <v>47</v>
      </c>
    </row>
    <row r="6" spans="14:16" ht="11.25">
      <c r="N6" s="23" t="s">
        <v>45</v>
      </c>
      <c r="P6" s="1" t="s">
        <v>1</v>
      </c>
    </row>
    <row r="7" spans="2:15" s="2" customFormat="1" ht="31.5" customHeight="1">
      <c r="B7" s="33" t="s">
        <v>4</v>
      </c>
      <c r="C7" s="33"/>
      <c r="D7" s="33"/>
      <c r="E7" s="33"/>
      <c r="F7" s="33"/>
      <c r="G7" s="33"/>
      <c r="H7" s="33"/>
      <c r="I7" s="25" t="s">
        <v>5</v>
      </c>
      <c r="J7" s="25"/>
      <c r="K7" s="25"/>
      <c r="L7" s="25" t="s">
        <v>6</v>
      </c>
      <c r="M7" s="25"/>
      <c r="N7" s="25" t="s">
        <v>7</v>
      </c>
      <c r="O7" s="25"/>
    </row>
    <row r="8" spans="2:15" ht="12.75" customHeight="1">
      <c r="B8" s="26" t="s">
        <v>8</v>
      </c>
      <c r="C8" s="26"/>
      <c r="D8" s="26"/>
      <c r="E8" s="26"/>
      <c r="F8" s="26"/>
      <c r="G8" s="26"/>
      <c r="H8" s="26"/>
      <c r="I8" s="5"/>
      <c r="J8" s="3"/>
      <c r="K8" s="4"/>
      <c r="L8" s="7"/>
      <c r="M8" s="6"/>
      <c r="N8" s="8"/>
      <c r="O8" s="6"/>
    </row>
    <row r="9" spans="2:15" ht="12" customHeight="1">
      <c r="B9" s="9">
        <v>1</v>
      </c>
      <c r="C9" s="27" t="s">
        <v>9</v>
      </c>
      <c r="D9" s="27"/>
      <c r="E9" s="27"/>
      <c r="F9" s="27"/>
      <c r="G9" s="27"/>
      <c r="H9" s="27"/>
      <c r="I9" s="28">
        <v>1110</v>
      </c>
      <c r="J9" s="28"/>
      <c r="K9" s="28"/>
      <c r="L9" s="29">
        <v>0</v>
      </c>
      <c r="M9" s="29"/>
      <c r="N9" s="29">
        <v>0</v>
      </c>
      <c r="O9" s="29"/>
    </row>
    <row r="10" spans="2:15" ht="12" customHeight="1">
      <c r="B10" s="10">
        <v>2</v>
      </c>
      <c r="C10" s="36" t="s">
        <v>10</v>
      </c>
      <c r="D10" s="36"/>
      <c r="E10" s="36"/>
      <c r="F10" s="36"/>
      <c r="G10" s="36"/>
      <c r="H10" s="36"/>
      <c r="I10" s="28">
        <v>1150</v>
      </c>
      <c r="J10" s="28"/>
      <c r="K10" s="28"/>
      <c r="L10" s="35">
        <v>341601000</v>
      </c>
      <c r="M10" s="35"/>
      <c r="N10" s="35">
        <v>267580515.7</v>
      </c>
      <c r="O10" s="35"/>
    </row>
    <row r="11" spans="2:15" ht="12" customHeight="1">
      <c r="B11" s="10">
        <v>3</v>
      </c>
      <c r="C11" s="34" t="s">
        <v>11</v>
      </c>
      <c r="D11" s="34"/>
      <c r="E11" s="34"/>
      <c r="F11" s="34"/>
      <c r="G11" s="34"/>
      <c r="H11" s="34"/>
      <c r="I11" s="28">
        <v>1190</v>
      </c>
      <c r="J11" s="28"/>
      <c r="K11" s="28"/>
      <c r="L11" s="35">
        <v>4081000</v>
      </c>
      <c r="M11" s="35"/>
      <c r="N11" s="35">
        <v>9802442.5</v>
      </c>
      <c r="O11" s="35"/>
    </row>
    <row r="12" spans="2:15" ht="12">
      <c r="B12" s="10">
        <v>4</v>
      </c>
      <c r="C12" s="36" t="s">
        <v>12</v>
      </c>
      <c r="D12" s="36"/>
      <c r="E12" s="36"/>
      <c r="F12" s="36"/>
      <c r="G12" s="36"/>
      <c r="H12" s="36"/>
      <c r="I12" s="28">
        <v>1160</v>
      </c>
      <c r="J12" s="28"/>
      <c r="K12" s="28"/>
      <c r="L12" s="35">
        <v>149834000</v>
      </c>
      <c r="M12" s="35"/>
      <c r="N12" s="35">
        <v>13135951.52</v>
      </c>
      <c r="O12" s="35"/>
    </row>
    <row r="13" spans="2:15" ht="12" customHeight="1">
      <c r="B13" s="10">
        <v>5</v>
      </c>
      <c r="C13" s="34" t="s">
        <v>13</v>
      </c>
      <c r="D13" s="34"/>
      <c r="E13" s="34"/>
      <c r="F13" s="34"/>
      <c r="G13" s="34"/>
      <c r="H13" s="34"/>
      <c r="I13" s="37" t="s">
        <v>14</v>
      </c>
      <c r="J13" s="37"/>
      <c r="K13" s="37"/>
      <c r="L13" s="35">
        <v>222899000</v>
      </c>
      <c r="M13" s="35"/>
      <c r="N13" s="35">
        <f>32569.4+70000000</f>
        <v>70032569.4</v>
      </c>
      <c r="O13" s="35"/>
    </row>
    <row r="14" spans="2:15" ht="24.75" customHeight="1">
      <c r="B14" s="10">
        <v>6</v>
      </c>
      <c r="C14" s="34" t="s">
        <v>15</v>
      </c>
      <c r="D14" s="34"/>
      <c r="E14" s="34"/>
      <c r="F14" s="34"/>
      <c r="G14" s="34"/>
      <c r="H14" s="34"/>
      <c r="I14" s="38" t="s">
        <v>16</v>
      </c>
      <c r="J14" s="38"/>
      <c r="K14" s="38"/>
      <c r="L14" s="29">
        <v>610000</v>
      </c>
      <c r="M14" s="29"/>
      <c r="N14" s="35">
        <f>5169241+151729982.89</f>
        <v>156899223.89</v>
      </c>
      <c r="O14" s="35"/>
    </row>
    <row r="15" spans="2:15" ht="12" customHeight="1">
      <c r="B15" s="10">
        <v>7</v>
      </c>
      <c r="C15" s="36" t="s">
        <v>17</v>
      </c>
      <c r="D15" s="36"/>
      <c r="E15" s="36"/>
      <c r="F15" s="36"/>
      <c r="G15" s="36"/>
      <c r="H15" s="36"/>
      <c r="I15" s="28">
        <v>1210</v>
      </c>
      <c r="J15" s="28"/>
      <c r="K15" s="28"/>
      <c r="L15" s="35">
        <v>8477000</v>
      </c>
      <c r="M15" s="35"/>
      <c r="N15" s="35">
        <v>316494193.86</v>
      </c>
      <c r="O15" s="35"/>
    </row>
    <row r="16" spans="2:15" ht="12" customHeight="1">
      <c r="B16" s="10">
        <v>8</v>
      </c>
      <c r="C16" s="36" t="s">
        <v>18</v>
      </c>
      <c r="D16" s="36"/>
      <c r="E16" s="36"/>
      <c r="F16" s="36"/>
      <c r="G16" s="36"/>
      <c r="H16" s="36"/>
      <c r="I16" s="39">
        <v>1220</v>
      </c>
      <c r="J16" s="39"/>
      <c r="K16" s="39"/>
      <c r="L16" s="35">
        <v>760000</v>
      </c>
      <c r="M16" s="35"/>
      <c r="N16" s="35">
        <v>12299.97</v>
      </c>
      <c r="O16" s="35"/>
    </row>
    <row r="17" spans="2:15" s="1" customFormat="1" ht="12" customHeight="1">
      <c r="B17" s="10">
        <v>9</v>
      </c>
      <c r="C17" s="34" t="s">
        <v>19</v>
      </c>
      <c r="D17" s="34"/>
      <c r="E17" s="34"/>
      <c r="F17" s="34"/>
      <c r="G17" s="34"/>
      <c r="H17" s="34"/>
      <c r="I17" s="39">
        <v>1230</v>
      </c>
      <c r="J17" s="39"/>
      <c r="K17" s="39"/>
      <c r="L17" s="35">
        <v>106568000</v>
      </c>
      <c r="M17" s="35"/>
      <c r="N17" s="35">
        <v>363053832.78</v>
      </c>
      <c r="O17" s="35"/>
    </row>
    <row r="18" spans="2:15" s="1" customFormat="1" ht="12" customHeight="1">
      <c r="B18" s="10">
        <v>10</v>
      </c>
      <c r="C18" s="36" t="s">
        <v>20</v>
      </c>
      <c r="D18" s="36"/>
      <c r="E18" s="36"/>
      <c r="F18" s="36"/>
      <c r="G18" s="36"/>
      <c r="H18" s="36"/>
      <c r="I18" s="28">
        <v>1250</v>
      </c>
      <c r="J18" s="28"/>
      <c r="K18" s="28"/>
      <c r="L18" s="35">
        <v>93005000</v>
      </c>
      <c r="M18" s="35"/>
      <c r="N18" s="35">
        <v>110694478.05</v>
      </c>
      <c r="O18" s="35"/>
    </row>
    <row r="19" spans="2:15" s="1" customFormat="1" ht="12" customHeight="1">
      <c r="B19" s="10">
        <v>11</v>
      </c>
      <c r="C19" s="36" t="s">
        <v>21</v>
      </c>
      <c r="D19" s="36"/>
      <c r="E19" s="36"/>
      <c r="F19" s="36"/>
      <c r="G19" s="36"/>
      <c r="H19" s="36"/>
      <c r="I19" s="28">
        <v>1260</v>
      </c>
      <c r="J19" s="28"/>
      <c r="K19" s="28"/>
      <c r="L19" s="35">
        <v>1281000</v>
      </c>
      <c r="M19" s="35"/>
      <c r="N19" s="35">
        <v>14621937.53</v>
      </c>
      <c r="O19" s="35"/>
    </row>
    <row r="20" spans="1:17" ht="12" customHeight="1">
      <c r="A20"/>
      <c r="B20" s="12">
        <v>12</v>
      </c>
      <c r="C20" s="40" t="s">
        <v>22</v>
      </c>
      <c r="D20" s="40"/>
      <c r="E20" s="40"/>
      <c r="F20" s="40"/>
      <c r="G20" s="40"/>
      <c r="H20" s="40"/>
      <c r="I20" s="13"/>
      <c r="J20" s="11"/>
      <c r="K20" s="11"/>
      <c r="L20" s="35">
        <f>SUM(L9:M19)</f>
        <v>929116000</v>
      </c>
      <c r="M20" s="35"/>
      <c r="N20" s="35">
        <f>SUM(N9:O19)</f>
        <v>1322327445.1999998</v>
      </c>
      <c r="O20" s="35"/>
      <c r="P20"/>
      <c r="Q20"/>
    </row>
    <row r="21" spans="2:15" s="1" customFormat="1" ht="12" customHeight="1">
      <c r="B21" s="41" t="s">
        <v>23</v>
      </c>
      <c r="C21" s="41"/>
      <c r="D21" s="41"/>
      <c r="E21" s="41"/>
      <c r="F21" s="41"/>
      <c r="G21" s="41"/>
      <c r="H21" s="41"/>
      <c r="I21" s="5"/>
      <c r="J21" s="3"/>
      <c r="K21" s="4"/>
      <c r="L21" s="14"/>
      <c r="M21" s="15"/>
      <c r="N21" s="14"/>
      <c r="O21" s="15"/>
    </row>
    <row r="22" spans="2:15" s="1" customFormat="1" ht="12" customHeight="1">
      <c r="B22" s="10">
        <v>13</v>
      </c>
      <c r="C22" s="34" t="s">
        <v>24</v>
      </c>
      <c r="D22" s="34"/>
      <c r="E22" s="34"/>
      <c r="F22" s="34"/>
      <c r="G22" s="34"/>
      <c r="H22" s="34"/>
      <c r="I22" s="28">
        <v>1410</v>
      </c>
      <c r="J22" s="28"/>
      <c r="K22" s="28"/>
      <c r="L22" s="29">
        <v>0</v>
      </c>
      <c r="M22" s="29"/>
      <c r="N22" s="29">
        <v>0</v>
      </c>
      <c r="O22" s="29"/>
    </row>
    <row r="23" spans="2:15" s="1" customFormat="1" ht="12" customHeight="1">
      <c r="B23" s="10">
        <v>14</v>
      </c>
      <c r="C23" s="36" t="s">
        <v>25</v>
      </c>
      <c r="D23" s="36"/>
      <c r="E23" s="36"/>
      <c r="F23" s="36"/>
      <c r="G23" s="36"/>
      <c r="H23" s="36"/>
      <c r="I23" s="38" t="s">
        <v>26</v>
      </c>
      <c r="J23" s="38"/>
      <c r="K23" s="38"/>
      <c r="L23" s="35">
        <v>21202000</v>
      </c>
      <c r="M23" s="35"/>
      <c r="N23" s="35">
        <v>55983498</v>
      </c>
      <c r="O23" s="35"/>
    </row>
    <row r="24" spans="2:15" s="1" customFormat="1" ht="12" customHeight="1">
      <c r="B24" s="10">
        <v>15</v>
      </c>
      <c r="C24" s="34" t="s">
        <v>27</v>
      </c>
      <c r="D24" s="34"/>
      <c r="E24" s="34"/>
      <c r="F24" s="34"/>
      <c r="G24" s="34"/>
      <c r="H24" s="34"/>
      <c r="I24" s="28">
        <v>1510</v>
      </c>
      <c r="J24" s="28"/>
      <c r="K24" s="28"/>
      <c r="L24" s="29">
        <v>0</v>
      </c>
      <c r="M24" s="29"/>
      <c r="N24" s="29">
        <v>120000000</v>
      </c>
      <c r="O24" s="29"/>
    </row>
    <row r="25" spans="2:15" s="1" customFormat="1" ht="12" customHeight="1">
      <c r="B25" s="10">
        <v>16</v>
      </c>
      <c r="C25" s="44" t="s">
        <v>28</v>
      </c>
      <c r="D25" s="44"/>
      <c r="E25" s="44"/>
      <c r="F25" s="44"/>
      <c r="G25" s="44"/>
      <c r="H25" s="44"/>
      <c r="I25" s="42">
        <v>1520</v>
      </c>
      <c r="J25" s="42"/>
      <c r="K25" s="42"/>
      <c r="L25" s="35">
        <v>88481000</v>
      </c>
      <c r="M25" s="35"/>
      <c r="N25" s="35">
        <v>507807771.42</v>
      </c>
      <c r="O25" s="35"/>
    </row>
    <row r="26" spans="2:15" ht="12">
      <c r="B26" s="10">
        <v>17</v>
      </c>
      <c r="C26" s="36" t="s">
        <v>29</v>
      </c>
      <c r="D26" s="36"/>
      <c r="E26" s="36"/>
      <c r="F26" s="36"/>
      <c r="G26" s="36"/>
      <c r="H26" s="36"/>
      <c r="I26" s="42">
        <v>15207</v>
      </c>
      <c r="J26" s="42"/>
      <c r="K26" s="42"/>
      <c r="L26" s="29">
        <v>0</v>
      </c>
      <c r="M26" s="29"/>
      <c r="N26" s="43">
        <v>3468593.58</v>
      </c>
      <c r="O26" s="43"/>
    </row>
    <row r="27" spans="2:15" ht="12">
      <c r="B27" s="10">
        <v>18</v>
      </c>
      <c r="C27" s="36" t="s">
        <v>30</v>
      </c>
      <c r="D27" s="36"/>
      <c r="E27" s="36"/>
      <c r="F27" s="36"/>
      <c r="G27" s="36"/>
      <c r="H27" s="36"/>
      <c r="I27" s="42">
        <v>1540</v>
      </c>
      <c r="J27" s="42"/>
      <c r="K27" s="42"/>
      <c r="L27" s="35">
        <v>14395000</v>
      </c>
      <c r="M27" s="35"/>
      <c r="N27" s="35">
        <v>14277857.54</v>
      </c>
      <c r="O27" s="35"/>
    </row>
    <row r="28" spans="2:15" ht="12">
      <c r="B28" s="10">
        <v>19</v>
      </c>
      <c r="C28" s="36" t="s">
        <v>31</v>
      </c>
      <c r="D28" s="36"/>
      <c r="E28" s="36"/>
      <c r="F28" s="36"/>
      <c r="G28" s="36"/>
      <c r="H28" s="36"/>
      <c r="I28" s="42">
        <v>1550</v>
      </c>
      <c r="J28" s="42"/>
      <c r="K28" s="42"/>
      <c r="L28" s="29">
        <v>0</v>
      </c>
      <c r="M28" s="29"/>
      <c r="N28" s="29">
        <v>0</v>
      </c>
      <c r="O28" s="29"/>
    </row>
    <row r="29" spans="2:15" s="1" customFormat="1" ht="12" customHeight="1">
      <c r="B29" s="16">
        <v>20</v>
      </c>
      <c r="C29" s="40" t="s">
        <v>32</v>
      </c>
      <c r="D29" s="40"/>
      <c r="E29" s="40"/>
      <c r="F29" s="40"/>
      <c r="G29" s="40"/>
      <c r="H29" s="40"/>
      <c r="I29" s="5"/>
      <c r="J29" s="3"/>
      <c r="K29" s="3"/>
      <c r="L29" s="35">
        <f>SUM(L22:M28)</f>
        <v>124078000</v>
      </c>
      <c r="M29" s="35"/>
      <c r="N29" s="35">
        <f>N22+N23+N24+N25+N27+N28</f>
        <v>698069126.96</v>
      </c>
      <c r="O29" s="35"/>
    </row>
    <row r="30" spans="1:17" ht="34.5" customHeight="1">
      <c r="A30"/>
      <c r="B30" s="17">
        <v>21</v>
      </c>
      <c r="C30" s="45" t="s">
        <v>33</v>
      </c>
      <c r="D30" s="45"/>
      <c r="E30" s="45"/>
      <c r="F30" s="45"/>
      <c r="G30" s="45"/>
      <c r="H30" s="45"/>
      <c r="I30" s="5"/>
      <c r="J30" s="3"/>
      <c r="K30" s="3"/>
      <c r="L30" s="35">
        <f>L20-L29</f>
        <v>805038000</v>
      </c>
      <c r="M30" s="35"/>
      <c r="N30" s="35">
        <f>N20-N29</f>
        <v>624258318.2399998</v>
      </c>
      <c r="O30" s="35"/>
      <c r="P30"/>
      <c r="Q30"/>
    </row>
    <row r="32" ht="11.25">
      <c r="B32" s="1" t="s">
        <v>34</v>
      </c>
    </row>
    <row r="33" ht="11.25">
      <c r="B33" s="1" t="s">
        <v>35</v>
      </c>
    </row>
    <row r="34" ht="11.25">
      <c r="B34" s="1" t="s">
        <v>36</v>
      </c>
    </row>
    <row r="35" ht="11.25">
      <c r="B35" s="1" t="s">
        <v>37</v>
      </c>
    </row>
    <row r="36" spans="2:15" ht="21.75" customHeight="1">
      <c r="B36" s="47" t="s">
        <v>38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8" spans="3:16" s="18" customFormat="1" ht="23.25" customHeight="1">
      <c r="C38" s="19" t="s">
        <v>39</v>
      </c>
      <c r="E38" s="20"/>
      <c r="G38" s="21" t="s">
        <v>46</v>
      </c>
      <c r="H38" s="48" t="s">
        <v>40</v>
      </c>
      <c r="I38" s="48"/>
      <c r="J38" s="48"/>
      <c r="K38" s="20"/>
      <c r="L38" s="20"/>
      <c r="M38" s="49" t="s">
        <v>41</v>
      </c>
      <c r="N38" s="49"/>
      <c r="O38" s="50" t="s">
        <v>1</v>
      </c>
      <c r="P38" s="50"/>
    </row>
    <row r="39" spans="5:14" s="18" customFormat="1" ht="11.25" customHeight="1">
      <c r="E39" s="22" t="s">
        <v>42</v>
      </c>
      <c r="G39" s="22" t="s">
        <v>43</v>
      </c>
      <c r="K39" s="46" t="s">
        <v>42</v>
      </c>
      <c r="L39" s="46"/>
      <c r="M39" s="46" t="s">
        <v>43</v>
      </c>
      <c r="N39" s="46"/>
    </row>
    <row r="41" spans="2:15" ht="21.75" customHeight="1">
      <c r="B41" s="47" t="s">
        <v>44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</sheetData>
  <sheetProtection/>
  <mergeCells count="97">
    <mergeCell ref="K39:L39"/>
    <mergeCell ref="M39:N39"/>
    <mergeCell ref="B41:O41"/>
    <mergeCell ref="B36:O36"/>
    <mergeCell ref="H38:J38"/>
    <mergeCell ref="M38:N38"/>
    <mergeCell ref="O38:P38"/>
    <mergeCell ref="C29:H29"/>
    <mergeCell ref="L29:M29"/>
    <mergeCell ref="N29:O29"/>
    <mergeCell ref="C30:H30"/>
    <mergeCell ref="L30:M30"/>
    <mergeCell ref="N30:O30"/>
    <mergeCell ref="C28:H28"/>
    <mergeCell ref="I28:K28"/>
    <mergeCell ref="L28:M28"/>
    <mergeCell ref="N28:O28"/>
    <mergeCell ref="C27:H27"/>
    <mergeCell ref="I27:K27"/>
    <mergeCell ref="L27:M27"/>
    <mergeCell ref="N27:O27"/>
    <mergeCell ref="C26:H26"/>
    <mergeCell ref="I26:K26"/>
    <mergeCell ref="L26:M26"/>
    <mergeCell ref="N26:O26"/>
    <mergeCell ref="C25:H25"/>
    <mergeCell ref="I25:K25"/>
    <mergeCell ref="L25:M25"/>
    <mergeCell ref="N25:O25"/>
    <mergeCell ref="C24:H24"/>
    <mergeCell ref="I24:K24"/>
    <mergeCell ref="L24:M24"/>
    <mergeCell ref="N24:O24"/>
    <mergeCell ref="C23:H23"/>
    <mergeCell ref="I23:K23"/>
    <mergeCell ref="L23:M23"/>
    <mergeCell ref="N23:O23"/>
    <mergeCell ref="C22:H22"/>
    <mergeCell ref="I22:K22"/>
    <mergeCell ref="L22:M22"/>
    <mergeCell ref="N22:O22"/>
    <mergeCell ref="C20:H20"/>
    <mergeCell ref="L20:M20"/>
    <mergeCell ref="N20:O20"/>
    <mergeCell ref="B21:H21"/>
    <mergeCell ref="C19:H19"/>
    <mergeCell ref="I19:K19"/>
    <mergeCell ref="L19:M19"/>
    <mergeCell ref="N19:O19"/>
    <mergeCell ref="C18:H18"/>
    <mergeCell ref="I18:K18"/>
    <mergeCell ref="L18:M18"/>
    <mergeCell ref="N18:O18"/>
    <mergeCell ref="C17:H17"/>
    <mergeCell ref="I17:K17"/>
    <mergeCell ref="L17:M17"/>
    <mergeCell ref="N17:O17"/>
    <mergeCell ref="C16:H16"/>
    <mergeCell ref="I16:K16"/>
    <mergeCell ref="L16:M16"/>
    <mergeCell ref="N16:O16"/>
    <mergeCell ref="C15:H15"/>
    <mergeCell ref="I15:K15"/>
    <mergeCell ref="L15:M15"/>
    <mergeCell ref="N15:O15"/>
    <mergeCell ref="C14:H14"/>
    <mergeCell ref="I14:K14"/>
    <mergeCell ref="L14:M14"/>
    <mergeCell ref="N14:O14"/>
    <mergeCell ref="C13:H13"/>
    <mergeCell ref="I13:K13"/>
    <mergeCell ref="L13:M13"/>
    <mergeCell ref="N13:O13"/>
    <mergeCell ref="C12:H12"/>
    <mergeCell ref="I12:K12"/>
    <mergeCell ref="L12:M12"/>
    <mergeCell ref="N12:O12"/>
    <mergeCell ref="L7:M7"/>
    <mergeCell ref="C11:H11"/>
    <mergeCell ref="I11:K11"/>
    <mergeCell ref="L11:M11"/>
    <mergeCell ref="N11:O11"/>
    <mergeCell ref="N9:O9"/>
    <mergeCell ref="C10:H10"/>
    <mergeCell ref="I10:K10"/>
    <mergeCell ref="L10:M10"/>
    <mergeCell ref="N10:O10"/>
    <mergeCell ref="N7:O7"/>
    <mergeCell ref="B8:H8"/>
    <mergeCell ref="C9:H9"/>
    <mergeCell ref="I9:K9"/>
    <mergeCell ref="L9:M9"/>
    <mergeCell ref="A1:O1"/>
    <mergeCell ref="B3:O3"/>
    <mergeCell ref="B4:O4"/>
    <mergeCell ref="B7:H7"/>
    <mergeCell ref="I7:K7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Маслова Ольга Викторовна</dc:creator>
  <cp:keywords/>
  <dc:description/>
  <cp:lastModifiedBy>Admin</cp:lastModifiedBy>
  <cp:lastPrinted>2023-04-28T06:10:04Z</cp:lastPrinted>
  <dcterms:created xsi:type="dcterms:W3CDTF">2014-03-25T09:39:05Z</dcterms:created>
  <dcterms:modified xsi:type="dcterms:W3CDTF">2023-11-08T10:43:52Z</dcterms:modified>
  <cp:category/>
  <cp:version/>
  <cp:contentType/>
  <cp:contentStatus/>
  <cp:revision>1</cp:revision>
</cp:coreProperties>
</file>